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137" i="1"/>
  <c r="J137"/>
  <c r="I137"/>
  <c r="H137"/>
  <c r="G137"/>
  <c r="F137"/>
  <c r="L127"/>
  <c r="J127"/>
  <c r="J138" s="1"/>
  <c r="I127"/>
  <c r="H127"/>
  <c r="H138" s="1"/>
  <c r="G127"/>
  <c r="F127"/>
  <c r="F138" s="1"/>
  <c r="J71"/>
  <c r="I71"/>
  <c r="I80" s="1"/>
  <c r="H71"/>
  <c r="G71"/>
  <c r="G80" s="1"/>
  <c r="B233"/>
  <c r="A233"/>
  <c r="L232"/>
  <c r="J232"/>
  <c r="I232"/>
  <c r="H232"/>
  <c r="G232"/>
  <c r="F232"/>
  <c r="A223"/>
  <c r="L222"/>
  <c r="L233" s="1"/>
  <c r="J222"/>
  <c r="J233" s="1"/>
  <c r="I222"/>
  <c r="I233" s="1"/>
  <c r="H222"/>
  <c r="H233" s="1"/>
  <c r="G222"/>
  <c r="G233" s="1"/>
  <c r="F222"/>
  <c r="F233" s="1"/>
  <c r="B214"/>
  <c r="A214"/>
  <c r="L213"/>
  <c r="J213"/>
  <c r="I213"/>
  <c r="H213"/>
  <c r="G213"/>
  <c r="F213"/>
  <c r="B204"/>
  <c r="A204"/>
  <c r="L203"/>
  <c r="J203"/>
  <c r="J214" s="1"/>
  <c r="I203"/>
  <c r="I214" s="1"/>
  <c r="H203"/>
  <c r="H214" s="1"/>
  <c r="G203"/>
  <c r="G214" s="1"/>
  <c r="F203"/>
  <c r="F214" s="1"/>
  <c r="B195"/>
  <c r="A195"/>
  <c r="L194"/>
  <c r="F194"/>
  <c r="B185"/>
  <c r="A185"/>
  <c r="L184"/>
  <c r="L195" s="1"/>
  <c r="J184"/>
  <c r="I184"/>
  <c r="H184"/>
  <c r="G184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J146"/>
  <c r="J157" s="1"/>
  <c r="I146"/>
  <c r="H146"/>
  <c r="G146"/>
  <c r="G157" s="1"/>
  <c r="F146"/>
  <c r="B138"/>
  <c r="A138"/>
  <c r="B128"/>
  <c r="A128"/>
  <c r="L138"/>
  <c r="I138"/>
  <c r="G138"/>
  <c r="B119"/>
  <c r="A119"/>
  <c r="L118"/>
  <c r="J118"/>
  <c r="I118"/>
  <c r="H118"/>
  <c r="G118"/>
  <c r="F118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I89"/>
  <c r="H89"/>
  <c r="H100" s="1"/>
  <c r="G89"/>
  <c r="G100" s="1"/>
  <c r="F89"/>
  <c r="B81"/>
  <c r="A81"/>
  <c r="L80"/>
  <c r="L81" s="1"/>
  <c r="J80"/>
  <c r="H80"/>
  <c r="H81" s="1"/>
  <c r="F80"/>
  <c r="B71"/>
  <c r="A71"/>
  <c r="J81"/>
  <c r="F70"/>
  <c r="F81" s="1"/>
  <c r="B62"/>
  <c r="A62"/>
  <c r="L61"/>
  <c r="J61"/>
  <c r="I61"/>
  <c r="H61"/>
  <c r="G61"/>
  <c r="F61"/>
  <c r="B52"/>
  <c r="A52"/>
  <c r="L51"/>
  <c r="L62" s="1"/>
  <c r="J51"/>
  <c r="I5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F32"/>
  <c r="F43" s="1"/>
  <c r="B24"/>
  <c r="A24"/>
  <c r="L23"/>
  <c r="L24" s="1"/>
  <c r="J23"/>
  <c r="I23"/>
  <c r="H23"/>
  <c r="G23"/>
  <c r="F23"/>
  <c r="B14"/>
  <c r="A14"/>
  <c r="J13"/>
  <c r="I13"/>
  <c r="H13"/>
  <c r="G13"/>
  <c r="G24" s="1"/>
  <c r="F13"/>
  <c r="G195" l="1"/>
  <c r="G185"/>
  <c r="G194" s="1"/>
  <c r="H185"/>
  <c r="H194" s="1"/>
  <c r="H195" s="1"/>
  <c r="J185"/>
  <c r="J194" s="1"/>
  <c r="J195" s="1"/>
  <c r="I195"/>
  <c r="I185"/>
  <c r="I194" s="1"/>
  <c r="L214"/>
  <c r="L157"/>
  <c r="H157"/>
  <c r="I157"/>
  <c r="F157"/>
  <c r="F100"/>
  <c r="J100"/>
  <c r="I100"/>
  <c r="G81"/>
  <c r="I81"/>
  <c r="J62"/>
  <c r="I62"/>
  <c r="G43"/>
  <c r="G234" s="1"/>
  <c r="H24"/>
  <c r="J24"/>
  <c r="F24"/>
  <c r="I24"/>
  <c r="F234" l="1"/>
  <c r="H234"/>
  <c r="L234"/>
  <c r="J234"/>
  <c r="I234"/>
</calcChain>
</file>

<file path=xl/sharedStrings.xml><?xml version="1.0" encoding="utf-8"?>
<sst xmlns="http://schemas.openxmlformats.org/spreadsheetml/2006/main" count="278" uniqueCount="86">
  <si>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</si>
  <si>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</si>
  <si>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</si>
  <si>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</si>
  <si>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</si>
  <si>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</si>
  <si>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</si>
  <si>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</si>
  <si>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</si>
  <si>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</si>
  <si>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</si>
  <si>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</si>
  <si>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</si>
  <si>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</si>
  <si>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</si>
  <si>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</si>
  <si>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</si>
  <si>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</si>
  <si>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</si>
  <si>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</si>
  <si>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</si>
  <si>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</si>
  <si>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</si>
  <si>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</si>
  <si>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</si>
  <si>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</si>
  <si>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</si>
  <si>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</si>
  <si>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</si>
  <si>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</si>
  <si>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</si>
  <si>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</si>
  <si>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</si>
  <si>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</si>
  <si>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</si>
  <si>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</si>
  <si>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</si>
  <si>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</si>
  <si>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</si>
  <si>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салат из моркови с сахаром</t>
  </si>
  <si>
    <t>борщ</t>
  </si>
  <si>
    <t>шницель мясной</t>
  </si>
  <si>
    <t>рагу из овощей</t>
  </si>
  <si>
    <t>компот из яблок</t>
  </si>
  <si>
    <t>хлеб пшеничный</t>
  </si>
  <si>
    <t>хлеб ржаной</t>
  </si>
  <si>
    <t>соус сметанный с томатом</t>
  </si>
  <si>
    <t>напиток из плодов шиповника</t>
  </si>
  <si>
    <t>салаи из белокочанной капусты</t>
  </si>
  <si>
    <t>суп картофельный с бобовыми</t>
  </si>
  <si>
    <t>печень тушеная в соусе</t>
  </si>
  <si>
    <t>каша рассыпчатая гречневая</t>
  </si>
  <si>
    <t>компот изкураги</t>
  </si>
  <si>
    <t>салат из свеклы отварной</t>
  </si>
  <si>
    <t>суп картофельный с крупой</t>
  </si>
  <si>
    <t>капуста тушеная</t>
  </si>
  <si>
    <t>котлета</t>
  </si>
  <si>
    <t>компот из сухофруктов</t>
  </si>
  <si>
    <t>салат из соленых огурцов</t>
  </si>
  <si>
    <t>щи из свежей капусты</t>
  </si>
  <si>
    <t>рыба тущеная с томатом и овощами</t>
  </si>
  <si>
    <t>картофельное пюре</t>
  </si>
  <si>
    <t>кисель из черной смородины</t>
  </si>
  <si>
    <t>салат витаминный</t>
  </si>
  <si>
    <t>суп картофельный с рыбными фрикадельками</t>
  </si>
  <si>
    <t>макароны отварные с маслом</t>
  </si>
  <si>
    <t>винегрет овощной</t>
  </si>
  <si>
    <t>рассольник "Ленинградский"</t>
  </si>
  <si>
    <t>плов из птицы</t>
  </si>
  <si>
    <t>компот из изюма</t>
  </si>
  <si>
    <t>винегрет с сельдью</t>
  </si>
  <si>
    <t>суп картофельный с клецками</t>
  </si>
  <si>
    <t>птица тушоная в соусе</t>
  </si>
  <si>
    <t>компот из апельсинов</t>
  </si>
  <si>
    <t>суп из овощей</t>
  </si>
  <si>
    <t>сельдь с луком</t>
  </si>
  <si>
    <t>картофель отварной</t>
  </si>
  <si>
    <t>кисель из  клюквы</t>
  </si>
  <si>
    <t>салат картофельный</t>
  </si>
  <si>
    <t>биточки</t>
  </si>
  <si>
    <t>ржано- пшеничный</t>
  </si>
  <si>
    <t>хлеб - пшеничный</t>
  </si>
  <si>
    <t>хлеб ржано- пшеничный</t>
  </si>
  <si>
    <t>ржано -пшеничный</t>
  </si>
  <si>
    <t>директор</t>
  </si>
  <si>
    <t>Почевалов Н.И.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</si>
</sst>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0" sqref="N1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84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85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/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39</v>
      </c>
      <c r="F14" s="43">
        <v>100</v>
      </c>
      <c r="G14" s="43">
        <v>12.5</v>
      </c>
      <c r="H14" s="43">
        <v>1</v>
      </c>
      <c r="I14" s="43">
        <v>67.2</v>
      </c>
      <c r="J14" s="43">
        <v>327.5</v>
      </c>
      <c r="K14" s="44">
        <v>62</v>
      </c>
      <c r="L14" s="43">
        <v>8.7799999999999994</v>
      </c>
    </row>
    <row r="15" spans="1:12" ht="15">
      <c r="A15" s="23"/>
      <c r="B15" s="15"/>
      <c r="C15" s="11"/>
      <c r="D15" s="7" t="s">
        <v>27</v>
      </c>
      <c r="E15" s="42" t="s">
        <v>40</v>
      </c>
      <c r="F15" s="43">
        <v>250</v>
      </c>
      <c r="G15" s="43">
        <v>21.5</v>
      </c>
      <c r="H15" s="43">
        <v>21.5</v>
      </c>
      <c r="I15" s="43">
        <v>27.9</v>
      </c>
      <c r="J15" s="43">
        <v>391.2</v>
      </c>
      <c r="K15" s="44">
        <v>81</v>
      </c>
      <c r="L15" s="43">
        <v>8.65</v>
      </c>
    </row>
    <row r="16" spans="1:12" ht="15">
      <c r="A16" s="23"/>
      <c r="B16" s="15"/>
      <c r="C16" s="11"/>
      <c r="D16" s="7" t="s">
        <v>28</v>
      </c>
      <c r="E16" s="42" t="s">
        <v>41</v>
      </c>
      <c r="F16" s="43">
        <v>75</v>
      </c>
      <c r="G16" s="43">
        <v>7.4</v>
      </c>
      <c r="H16" s="43">
        <v>9</v>
      </c>
      <c r="I16" s="43">
        <v>6.6</v>
      </c>
      <c r="J16" s="43">
        <v>136.80000000000001</v>
      </c>
      <c r="K16" s="44">
        <v>269</v>
      </c>
      <c r="L16" s="43">
        <v>19.82</v>
      </c>
    </row>
    <row r="17" spans="1:12" ht="15">
      <c r="A17" s="23"/>
      <c r="B17" s="15"/>
      <c r="C17" s="11"/>
      <c r="D17" s="7" t="s">
        <v>29</v>
      </c>
      <c r="E17" s="42" t="s">
        <v>42</v>
      </c>
      <c r="F17" s="43">
        <v>150</v>
      </c>
      <c r="G17" s="43">
        <v>2.2999999999999998</v>
      </c>
      <c r="H17" s="43">
        <v>6.9</v>
      </c>
      <c r="I17" s="43">
        <v>10.5</v>
      </c>
      <c r="J17" s="43">
        <v>112.9</v>
      </c>
      <c r="K17" s="44">
        <v>143</v>
      </c>
      <c r="L17" s="43">
        <v>14.65</v>
      </c>
    </row>
    <row r="18" spans="1:12" ht="15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0.4</v>
      </c>
      <c r="H18" s="43">
        <v>0.4</v>
      </c>
      <c r="I18" s="43">
        <v>13.5</v>
      </c>
      <c r="J18" s="43">
        <v>58.8</v>
      </c>
      <c r="K18" s="44">
        <v>344</v>
      </c>
      <c r="L18" s="43">
        <v>8.74</v>
      </c>
    </row>
    <row r="19" spans="1:12" ht="15">
      <c r="A19" s="23"/>
      <c r="B19" s="15"/>
      <c r="C19" s="11"/>
      <c r="D19" s="7" t="s">
        <v>31</v>
      </c>
      <c r="E19" s="42" t="s">
        <v>44</v>
      </c>
      <c r="F19" s="43">
        <v>30</v>
      </c>
      <c r="G19" s="43">
        <v>2.2999999999999998</v>
      </c>
      <c r="H19" s="43">
        <v>0.2</v>
      </c>
      <c r="I19" s="43">
        <v>14.8</v>
      </c>
      <c r="J19" s="43">
        <v>70.3</v>
      </c>
      <c r="K19" s="44">
        <v>114</v>
      </c>
      <c r="L19" s="43">
        <v>1.68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 t="s">
        <v>46</v>
      </c>
      <c r="F21" s="43">
        <v>50</v>
      </c>
      <c r="G21" s="43">
        <v>17.100000000000001</v>
      </c>
      <c r="H21" s="43">
        <v>33.9</v>
      </c>
      <c r="I21" s="43">
        <v>66.599999999999994</v>
      </c>
      <c r="J21" s="43">
        <v>639.70000000000005</v>
      </c>
      <c r="K21" s="44">
        <v>331</v>
      </c>
      <c r="L21" s="43">
        <v>5.68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855</v>
      </c>
      <c r="G23" s="19">
        <f t="shared" ref="G23:J23" si="1">SUM(G14:G22)</f>
        <v>63.499999999999993</v>
      </c>
      <c r="H23" s="19">
        <f t="shared" si="1"/>
        <v>72.900000000000006</v>
      </c>
      <c r="I23" s="19">
        <f t="shared" si="1"/>
        <v>207.1</v>
      </c>
      <c r="J23" s="19">
        <f t="shared" si="1"/>
        <v>1737.2</v>
      </c>
      <c r="K23" s="25"/>
      <c r="L23" s="19">
        <f t="shared" ref="L23" si="2">SUM(L14:L22)</f>
        <v>68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855</v>
      </c>
      <c r="G24" s="32">
        <f t="shared" ref="G24:J24" si="3">G13+G23</f>
        <v>63.499999999999993</v>
      </c>
      <c r="H24" s="32">
        <f t="shared" si="3"/>
        <v>72.900000000000006</v>
      </c>
      <c r="I24" s="32">
        <f t="shared" si="3"/>
        <v>207.1</v>
      </c>
      <c r="J24" s="32">
        <f t="shared" si="3"/>
        <v>1737.2</v>
      </c>
      <c r="K24" s="32"/>
      <c r="L24" s="32">
        <f t="shared" ref="L24" si="4">L13+L23</f>
        <v>68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5">SUM(G25:G31)</f>
        <v>0</v>
      </c>
      <c r="H32" s="19">
        <f t="shared" ref="H32" si="6">SUM(H25:H31)</f>
        <v>0</v>
      </c>
      <c r="I32" s="19">
        <f t="shared" ref="I32" si="7">SUM(I25:I31)</f>
        <v>0</v>
      </c>
      <c r="J32" s="19">
        <f t="shared" ref="J32:L32" si="8">SUM(J25:J31)</f>
        <v>0</v>
      </c>
      <c r="K32" s="25"/>
      <c r="L32" s="19">
        <f t="shared" si="8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48</v>
      </c>
      <c r="F33" s="43">
        <v>100</v>
      </c>
      <c r="G33" s="43">
        <v>15.5</v>
      </c>
      <c r="H33" s="43">
        <v>50.8</v>
      </c>
      <c r="I33" s="43">
        <v>40.4</v>
      </c>
      <c r="J33" s="43">
        <v>681.6</v>
      </c>
      <c r="K33" s="44">
        <v>45</v>
      </c>
      <c r="L33" s="43">
        <v>4.33</v>
      </c>
    </row>
    <row r="34" spans="1:12" ht="15">
      <c r="A34" s="14"/>
      <c r="B34" s="15"/>
      <c r="C34" s="11"/>
      <c r="D34" s="7" t="s">
        <v>27</v>
      </c>
      <c r="E34" s="42" t="s">
        <v>49</v>
      </c>
      <c r="F34" s="43">
        <v>250</v>
      </c>
      <c r="G34" s="43">
        <v>35.4</v>
      </c>
      <c r="H34" s="43">
        <v>22.7</v>
      </c>
      <c r="I34" s="43">
        <v>73</v>
      </c>
      <c r="J34" s="43">
        <v>637.4</v>
      </c>
      <c r="K34" s="44">
        <v>102</v>
      </c>
      <c r="L34" s="43">
        <v>13.32</v>
      </c>
    </row>
    <row r="35" spans="1:12" ht="15">
      <c r="A35" s="14"/>
      <c r="B35" s="15"/>
      <c r="C35" s="11"/>
      <c r="D35" s="7" t="s">
        <v>28</v>
      </c>
      <c r="E35" s="42" t="s">
        <v>50</v>
      </c>
      <c r="F35" s="43">
        <v>100</v>
      </c>
      <c r="G35" s="43">
        <v>13.9</v>
      </c>
      <c r="H35" s="43">
        <v>6.7</v>
      </c>
      <c r="I35" s="43">
        <v>10.7</v>
      </c>
      <c r="J35" s="43">
        <v>159.30000000000001</v>
      </c>
      <c r="K35" s="44">
        <v>261</v>
      </c>
      <c r="L35" s="43">
        <v>18.86</v>
      </c>
    </row>
    <row r="36" spans="1:12" ht="15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8.5</v>
      </c>
      <c r="H36" s="43">
        <v>8.4</v>
      </c>
      <c r="I36" s="43">
        <v>37</v>
      </c>
      <c r="J36" s="43">
        <v>258</v>
      </c>
      <c r="K36" s="44">
        <v>171</v>
      </c>
      <c r="L36" s="43">
        <v>13.8</v>
      </c>
    </row>
    <row r="37" spans="1:12" ht="1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9.1</v>
      </c>
      <c r="H37" s="43">
        <v>0.5</v>
      </c>
      <c r="I37" s="43">
        <v>104.1</v>
      </c>
      <c r="J37" s="43">
        <v>456.9</v>
      </c>
      <c r="K37" s="44">
        <v>348</v>
      </c>
      <c r="L37" s="43">
        <v>15.89</v>
      </c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 t="s">
        <v>81</v>
      </c>
      <c r="F39" s="43">
        <v>30</v>
      </c>
      <c r="G39" s="43">
        <v>1.5</v>
      </c>
      <c r="H39" s="43">
        <v>0.3</v>
      </c>
      <c r="I39" s="43">
        <v>8.9</v>
      </c>
      <c r="J39" s="43">
        <v>44</v>
      </c>
      <c r="K39" s="44">
        <v>115</v>
      </c>
      <c r="L39" s="43">
        <v>1.8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830</v>
      </c>
      <c r="G42" s="19">
        <f t="shared" ref="G42" si="9">SUM(G33:G41)</f>
        <v>83.899999999999991</v>
      </c>
      <c r="H42" s="19">
        <f t="shared" ref="H42" si="10">SUM(H33:H41)</f>
        <v>89.4</v>
      </c>
      <c r="I42" s="19">
        <f t="shared" ref="I42" si="11">SUM(I33:I41)</f>
        <v>274.10000000000002</v>
      </c>
      <c r="J42" s="19">
        <f t="shared" ref="J42:L42" si="12">SUM(J33:J41)</f>
        <v>2237.1999999999998</v>
      </c>
      <c r="K42" s="25"/>
      <c r="L42" s="19">
        <f t="shared" si="12"/>
        <v>68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830</v>
      </c>
      <c r="G43" s="32">
        <f t="shared" ref="G43" si="13">G32+G42</f>
        <v>83.899999999999991</v>
      </c>
      <c r="H43" s="32">
        <f t="shared" ref="H43" si="14">H32+H42</f>
        <v>89.4</v>
      </c>
      <c r="I43" s="32">
        <f t="shared" ref="I43" si="15">I32+I42</f>
        <v>274.10000000000002</v>
      </c>
      <c r="J43" s="32">
        <f t="shared" ref="J43:L43" si="16">J32+J42</f>
        <v>2237.1999999999998</v>
      </c>
      <c r="K43" s="32"/>
      <c r="L43" s="32">
        <f t="shared" si="16"/>
        <v>68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7">SUM(G44:G50)</f>
        <v>0</v>
      </c>
      <c r="H51" s="19">
        <f t="shared" ref="H51" si="18">SUM(H44:H50)</f>
        <v>0</v>
      </c>
      <c r="I51" s="19">
        <f t="shared" ref="I51" si="19">SUM(I44:I50)</f>
        <v>0</v>
      </c>
      <c r="J51" s="19">
        <f t="shared" ref="J51:L51" si="20">SUM(J44:J50)</f>
        <v>0</v>
      </c>
      <c r="K51" s="25"/>
      <c r="L51" s="19">
        <f t="shared" si="20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53</v>
      </c>
      <c r="F52" s="43">
        <v>100</v>
      </c>
      <c r="G52" s="43">
        <v>14.3</v>
      </c>
      <c r="H52" s="43">
        <v>60.9</v>
      </c>
      <c r="I52" s="43">
        <v>83.6</v>
      </c>
      <c r="J52" s="43">
        <v>939.4</v>
      </c>
      <c r="K52" s="44">
        <v>52</v>
      </c>
      <c r="L52" s="43">
        <v>5.15</v>
      </c>
    </row>
    <row r="53" spans="1:12" ht="15">
      <c r="A53" s="23"/>
      <c r="B53" s="15"/>
      <c r="C53" s="11"/>
      <c r="D53" s="7" t="s">
        <v>27</v>
      </c>
      <c r="E53" s="42" t="s">
        <v>54</v>
      </c>
      <c r="F53" s="43">
        <v>250</v>
      </c>
      <c r="G53" s="43">
        <v>23.3</v>
      </c>
      <c r="H53" s="43">
        <v>13.4</v>
      </c>
      <c r="I53" s="43">
        <v>76.3</v>
      </c>
      <c r="J53" s="43">
        <v>519.1</v>
      </c>
      <c r="K53" s="44">
        <v>101</v>
      </c>
      <c r="L53" s="43">
        <v>13.36</v>
      </c>
    </row>
    <row r="54" spans="1:12" ht="15">
      <c r="A54" s="23"/>
      <c r="B54" s="15"/>
      <c r="C54" s="11"/>
      <c r="D54" s="7" t="s">
        <v>28</v>
      </c>
      <c r="E54" s="42" t="s">
        <v>56</v>
      </c>
      <c r="F54" s="43">
        <v>60</v>
      </c>
      <c r="G54" s="43">
        <v>5.3</v>
      </c>
      <c r="H54" s="43">
        <v>8.1</v>
      </c>
      <c r="I54" s="43">
        <v>5.8</v>
      </c>
      <c r="J54" s="43">
        <v>117.2</v>
      </c>
      <c r="K54" s="44">
        <v>268</v>
      </c>
      <c r="L54" s="43">
        <v>19.82</v>
      </c>
    </row>
    <row r="55" spans="1:12" ht="15">
      <c r="A55" s="23"/>
      <c r="B55" s="15"/>
      <c r="C55" s="11"/>
      <c r="D55" s="7" t="s">
        <v>29</v>
      </c>
      <c r="E55" s="42" t="s">
        <v>55</v>
      </c>
      <c r="F55" s="43">
        <v>150</v>
      </c>
      <c r="G55" s="43">
        <v>22.9</v>
      </c>
      <c r="H55" s="43">
        <v>26.7</v>
      </c>
      <c r="I55" s="43">
        <v>57.5</v>
      </c>
      <c r="J55" s="43">
        <v>561.6</v>
      </c>
      <c r="K55" s="44">
        <v>323</v>
      </c>
      <c r="L55" s="43">
        <v>17.010000000000002</v>
      </c>
    </row>
    <row r="56" spans="1:12" ht="15">
      <c r="A56" s="23"/>
      <c r="B56" s="15"/>
      <c r="C56" s="11"/>
      <c r="D56" s="7" t="s">
        <v>30</v>
      </c>
      <c r="E56" s="42" t="s">
        <v>57</v>
      </c>
      <c r="F56" s="43">
        <v>200</v>
      </c>
      <c r="G56" s="43">
        <v>4.7</v>
      </c>
      <c r="H56" s="43">
        <v>0</v>
      </c>
      <c r="I56" s="43">
        <v>138.80000000000001</v>
      </c>
      <c r="J56" s="43">
        <v>574.1</v>
      </c>
      <c r="K56" s="44">
        <v>349</v>
      </c>
      <c r="L56" s="43">
        <v>10.86</v>
      </c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 t="s">
        <v>45</v>
      </c>
      <c r="F58" s="43">
        <v>30</v>
      </c>
      <c r="G58" s="43">
        <v>1.4</v>
      </c>
      <c r="H58" s="43">
        <v>0.2</v>
      </c>
      <c r="I58" s="43">
        <v>6.8</v>
      </c>
      <c r="J58" s="43">
        <v>35.1</v>
      </c>
      <c r="K58" s="44">
        <v>116</v>
      </c>
      <c r="L58" s="43">
        <v>1.8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1">SUM(G52:G60)</f>
        <v>71.900000000000006</v>
      </c>
      <c r="H61" s="19">
        <f t="shared" ref="H61" si="22">SUM(H52:H60)</f>
        <v>109.3</v>
      </c>
      <c r="I61" s="19">
        <f t="shared" ref="I61" si="23">SUM(I52:I60)</f>
        <v>368.8</v>
      </c>
      <c r="J61" s="19">
        <f t="shared" ref="J61:L61" si="24">SUM(J52:J60)</f>
        <v>2746.5</v>
      </c>
      <c r="K61" s="25"/>
      <c r="L61" s="19">
        <f t="shared" si="24"/>
        <v>68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790</v>
      </c>
      <c r="G62" s="32">
        <f t="shared" ref="G62" si="25">G51+G61</f>
        <v>71.900000000000006</v>
      </c>
      <c r="H62" s="32">
        <f t="shared" ref="H62" si="26">H51+H61</f>
        <v>109.3</v>
      </c>
      <c r="I62" s="32">
        <f t="shared" ref="I62" si="27">I51+I61</f>
        <v>368.8</v>
      </c>
      <c r="J62" s="32">
        <f t="shared" ref="J62:L62" si="28">J51+J61</f>
        <v>2746.5</v>
      </c>
      <c r="K62" s="32"/>
      <c r="L62" s="32">
        <f t="shared" si="28"/>
        <v>68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/>
      <c r="H70" s="19"/>
      <c r="I70" s="19"/>
      <c r="J70" s="19"/>
      <c r="K70" s="25"/>
      <c r="L70" s="19"/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58</v>
      </c>
      <c r="F71" s="43">
        <v>100</v>
      </c>
      <c r="G71" s="19">
        <f t="shared" ref="G71" si="29">SUM(G64:G70)</f>
        <v>0</v>
      </c>
      <c r="H71" s="19">
        <f t="shared" ref="H71" si="30">SUM(H64:H70)</f>
        <v>0</v>
      </c>
      <c r="I71" s="19">
        <f t="shared" ref="I71" si="31">SUM(I64:I70)</f>
        <v>0</v>
      </c>
      <c r="J71" s="19">
        <f t="shared" ref="J71" si="32">SUM(J64:J70)</f>
        <v>0</v>
      </c>
      <c r="K71" s="25">
        <v>46</v>
      </c>
      <c r="L71" s="43">
        <v>14.61</v>
      </c>
    </row>
    <row r="72" spans="1:12" ht="15">
      <c r="A72" s="23"/>
      <c r="B72" s="15"/>
      <c r="C72" s="11"/>
      <c r="D72" s="7" t="s">
        <v>27</v>
      </c>
      <c r="E72" s="42" t="s">
        <v>59</v>
      </c>
      <c r="F72" s="43">
        <v>250</v>
      </c>
      <c r="G72" s="43">
        <v>8.6</v>
      </c>
      <c r="H72" s="43">
        <v>51.1</v>
      </c>
      <c r="I72" s="43">
        <v>26.1</v>
      </c>
      <c r="J72" s="43">
        <v>598.1</v>
      </c>
      <c r="K72" s="44">
        <v>88</v>
      </c>
      <c r="L72" s="43">
        <v>10.53</v>
      </c>
    </row>
    <row r="73" spans="1:12" ht="15">
      <c r="A73" s="23"/>
      <c r="B73" s="15"/>
      <c r="C73" s="11"/>
      <c r="D73" s="7" t="s">
        <v>28</v>
      </c>
      <c r="E73" s="42" t="s">
        <v>60</v>
      </c>
      <c r="F73" s="43">
        <v>100</v>
      </c>
      <c r="G73" s="43">
        <v>12.2</v>
      </c>
      <c r="H73" s="43">
        <v>6.1</v>
      </c>
      <c r="I73" s="43">
        <v>4.8</v>
      </c>
      <c r="J73" s="43">
        <v>123.3</v>
      </c>
      <c r="K73" s="44">
        <v>229</v>
      </c>
      <c r="L73" s="43">
        <v>15.66</v>
      </c>
    </row>
    <row r="74" spans="1:12" ht="15">
      <c r="A74" s="23"/>
      <c r="B74" s="15"/>
      <c r="C74" s="11"/>
      <c r="D74" s="7" t="s">
        <v>29</v>
      </c>
      <c r="E74" s="42" t="s">
        <v>61</v>
      </c>
      <c r="F74" s="43">
        <v>150</v>
      </c>
      <c r="G74" s="43">
        <v>2.1</v>
      </c>
      <c r="H74" s="43">
        <v>2.6</v>
      </c>
      <c r="I74" s="43">
        <v>13.7</v>
      </c>
      <c r="J74" s="43">
        <v>86.3</v>
      </c>
      <c r="K74" s="44">
        <v>128</v>
      </c>
      <c r="L74" s="43">
        <v>14.25</v>
      </c>
    </row>
    <row r="75" spans="1:12" ht="15">
      <c r="A75" s="23"/>
      <c r="B75" s="15"/>
      <c r="C75" s="11"/>
      <c r="D75" s="7" t="s">
        <v>30</v>
      </c>
      <c r="E75" s="42" t="s">
        <v>62</v>
      </c>
      <c r="F75" s="43">
        <v>200</v>
      </c>
      <c r="G75" s="43">
        <v>1</v>
      </c>
      <c r="H75" s="43">
        <v>0.4</v>
      </c>
      <c r="I75" s="43">
        <v>43.2</v>
      </c>
      <c r="J75" s="43">
        <v>179.9</v>
      </c>
      <c r="K75" s="44">
        <v>350</v>
      </c>
      <c r="L75" s="43">
        <v>10.55</v>
      </c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 t="s">
        <v>80</v>
      </c>
      <c r="F77" s="43">
        <v>40</v>
      </c>
      <c r="G77" s="43">
        <v>2</v>
      </c>
      <c r="H77" s="43">
        <v>0.4</v>
      </c>
      <c r="I77" s="43">
        <v>11.9</v>
      </c>
      <c r="J77" s="43">
        <v>58.7</v>
      </c>
      <c r="K77" s="44">
        <v>115</v>
      </c>
      <c r="L77" s="43">
        <v>2.4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840</v>
      </c>
      <c r="G80" s="19">
        <f t="shared" ref="G80" si="33">SUM(G71:G79)</f>
        <v>25.9</v>
      </c>
      <c r="H80" s="19">
        <f t="shared" ref="H80" si="34">SUM(H71:H79)</f>
        <v>60.6</v>
      </c>
      <c r="I80" s="19">
        <f t="shared" ref="I80" si="35">SUM(I71:I79)</f>
        <v>99.700000000000017</v>
      </c>
      <c r="J80" s="19">
        <f t="shared" ref="J80:L80" si="36">SUM(J71:J79)</f>
        <v>1046.3</v>
      </c>
      <c r="K80" s="25"/>
      <c r="L80" s="19">
        <f t="shared" si="36"/>
        <v>68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840</v>
      </c>
      <c r="G81" s="32">
        <f t="shared" ref="G81" si="37">G70+G80</f>
        <v>25.9</v>
      </c>
      <c r="H81" s="32">
        <f t="shared" ref="H81" si="38">H70+H80</f>
        <v>60.6</v>
      </c>
      <c r="I81" s="32">
        <f t="shared" ref="I81" si="39">I70+I80</f>
        <v>99.700000000000017</v>
      </c>
      <c r="J81" s="32">
        <f t="shared" ref="J81:L81" si="40">J70+J80</f>
        <v>1046.3</v>
      </c>
      <c r="K81" s="32"/>
      <c r="L81" s="32">
        <f t="shared" si="40"/>
        <v>68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1">SUM(G82:G88)</f>
        <v>0</v>
      </c>
      <c r="H89" s="19">
        <f t="shared" ref="H89" si="42">SUM(H82:H88)</f>
        <v>0</v>
      </c>
      <c r="I89" s="19">
        <f t="shared" ref="I89" si="43">SUM(I82:I88)</f>
        <v>0</v>
      </c>
      <c r="J89" s="19">
        <f t="shared" ref="J89:L89" si="44">SUM(J82:J88)</f>
        <v>0</v>
      </c>
      <c r="K89" s="25">
        <v>7.4</v>
      </c>
      <c r="L89" s="19">
        <f t="shared" si="44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66</v>
      </c>
      <c r="F90" s="43">
        <v>100</v>
      </c>
      <c r="G90" s="43">
        <v>12.8</v>
      </c>
      <c r="H90" s="43">
        <v>89.3</v>
      </c>
      <c r="I90" s="43">
        <v>60.2</v>
      </c>
      <c r="J90" s="43">
        <v>1095.4000000000001</v>
      </c>
      <c r="K90" s="44">
        <v>67</v>
      </c>
      <c r="L90" s="43">
        <v>7.07</v>
      </c>
    </row>
    <row r="91" spans="1:12" ht="15">
      <c r="A91" s="23"/>
      <c r="B91" s="15"/>
      <c r="C91" s="11"/>
      <c r="D91" s="7" t="s">
        <v>27</v>
      </c>
      <c r="E91" s="42" t="s">
        <v>67</v>
      </c>
      <c r="F91" s="43">
        <v>250</v>
      </c>
      <c r="G91" s="43">
        <v>22.7</v>
      </c>
      <c r="H91" s="43">
        <v>22.3</v>
      </c>
      <c r="I91" s="43">
        <v>63.7</v>
      </c>
      <c r="J91" s="43">
        <v>545.70000000000005</v>
      </c>
      <c r="K91" s="44">
        <v>96</v>
      </c>
      <c r="L91" s="43">
        <v>18.43</v>
      </c>
    </row>
    <row r="92" spans="1:12" ht="15">
      <c r="A92" s="23"/>
      <c r="B92" s="15"/>
      <c r="C92" s="11"/>
      <c r="D92" s="7" t="s">
        <v>28</v>
      </c>
      <c r="E92" s="42" t="s">
        <v>68</v>
      </c>
      <c r="F92" s="43">
        <v>200</v>
      </c>
      <c r="G92" s="43">
        <v>12</v>
      </c>
      <c r="H92" s="43">
        <v>14.5</v>
      </c>
      <c r="I92" s="43">
        <v>20.100000000000001</v>
      </c>
      <c r="J92" s="43">
        <v>259</v>
      </c>
      <c r="K92" s="44">
        <v>291</v>
      </c>
      <c r="L92" s="43">
        <v>28.81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69</v>
      </c>
      <c r="F94" s="43">
        <v>200</v>
      </c>
      <c r="G94" s="43">
        <v>3.5</v>
      </c>
      <c r="H94" s="43">
        <v>0.7</v>
      </c>
      <c r="I94" s="43">
        <v>114</v>
      </c>
      <c r="J94" s="43">
        <v>476.3</v>
      </c>
      <c r="K94" s="44">
        <v>348</v>
      </c>
      <c r="L94" s="43">
        <v>11.89</v>
      </c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 t="s">
        <v>45</v>
      </c>
      <c r="F96" s="43">
        <v>30</v>
      </c>
      <c r="G96" s="43">
        <v>1.4</v>
      </c>
      <c r="H96" s="43">
        <v>0.2</v>
      </c>
      <c r="I96" s="43">
        <v>6.8</v>
      </c>
      <c r="J96" s="43">
        <v>35.1</v>
      </c>
      <c r="K96" s="44">
        <v>116</v>
      </c>
      <c r="L96" s="43">
        <v>1.8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780</v>
      </c>
      <c r="G99" s="19">
        <f t="shared" ref="G99" si="45">SUM(G90:G98)</f>
        <v>52.4</v>
      </c>
      <c r="H99" s="19">
        <f t="shared" ref="H99" si="46">SUM(H90:H98)</f>
        <v>127</v>
      </c>
      <c r="I99" s="19">
        <f t="shared" ref="I99" si="47">SUM(I90:I98)</f>
        <v>264.8</v>
      </c>
      <c r="J99" s="19">
        <f t="shared" ref="J99:L99" si="48">SUM(J90:J98)</f>
        <v>2411.5</v>
      </c>
      <c r="K99" s="25"/>
      <c r="L99" s="19">
        <f t="shared" si="48"/>
        <v>68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780</v>
      </c>
      <c r="G100" s="32">
        <f t="shared" ref="G100" si="49">G89+G99</f>
        <v>52.4</v>
      </c>
      <c r="H100" s="32">
        <f t="shared" ref="H100" si="50">H89+H99</f>
        <v>127</v>
      </c>
      <c r="I100" s="32">
        <f t="shared" ref="I100" si="51">I89+I99</f>
        <v>264.8</v>
      </c>
      <c r="J100" s="32">
        <f t="shared" ref="J100:L100" si="52">J89+J99</f>
        <v>2411.5</v>
      </c>
      <c r="K100" s="32"/>
      <c r="L100" s="32">
        <f t="shared" si="52"/>
        <v>68</v>
      </c>
    </row>
    <row r="101" spans="1:12" ht="15">
      <c r="A101" s="20">
        <v>1</v>
      </c>
      <c r="B101" s="21">
        <v>6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3">SUM(G101:G107)</f>
        <v>0</v>
      </c>
      <c r="H108" s="19">
        <f t="shared" si="53"/>
        <v>0</v>
      </c>
      <c r="I108" s="19">
        <f t="shared" si="53"/>
        <v>0</v>
      </c>
      <c r="J108" s="19">
        <f t="shared" si="53"/>
        <v>0</v>
      </c>
      <c r="K108" s="25"/>
      <c r="L108" s="19">
        <f t="shared" ref="L108" si="54">SUM(L101:L107)</f>
        <v>0</v>
      </c>
    </row>
    <row r="109" spans="1:12" ht="15">
      <c r="A109" s="26">
        <f>A101</f>
        <v>1</v>
      </c>
      <c r="B109" s="13">
        <v>6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>SUM(G109:G117)</f>
        <v>0</v>
      </c>
      <c r="H118" s="19">
        <f t="shared" ref="H118:J118" si="55">SUM(H109:H117)</f>
        <v>0</v>
      </c>
      <c r="I118" s="19">
        <f t="shared" si="55"/>
        <v>0</v>
      </c>
      <c r="J118" s="19">
        <f t="shared" si="55"/>
        <v>0</v>
      </c>
      <c r="K118" s="25"/>
      <c r="L118" s="19">
        <f>SUM(L109:L117)</f>
        <v>0</v>
      </c>
    </row>
    <row r="119" spans="1:12" ht="15.75" customHeight="1">
      <c r="A119" s="29">
        <f>A101</f>
        <v>1</v>
      </c>
      <c r="B119" s="30">
        <f>B101</f>
        <v>6</v>
      </c>
      <c r="C119" s="54" t="s">
        <v>4</v>
      </c>
      <c r="D119" s="55"/>
      <c r="E119" s="31"/>
      <c r="F119" s="32">
        <f>F108+F118</f>
        <v>0</v>
      </c>
      <c r="G119" s="32">
        <f t="shared" ref="G119:J119" si="56">G108+G118</f>
        <v>0</v>
      </c>
      <c r="H119" s="32">
        <f t="shared" si="56"/>
        <v>0</v>
      </c>
      <c r="I119" s="32">
        <f t="shared" si="56"/>
        <v>0</v>
      </c>
      <c r="J119" s="32">
        <f t="shared" si="56"/>
        <v>0</v>
      </c>
      <c r="K119" s="32"/>
      <c r="L119" s="32">
        <f t="shared" ref="L119" si="57">L108+L118</f>
        <v>0</v>
      </c>
    </row>
    <row r="120" spans="1:12" ht="15">
      <c r="A120" s="20">
        <v>2</v>
      </c>
      <c r="B120" s="21">
        <v>1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23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23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23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23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23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23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24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58">SUM(G120:G126)</f>
        <v>0</v>
      </c>
      <c r="H127" s="19">
        <f t="shared" si="58"/>
        <v>0</v>
      </c>
      <c r="I127" s="19">
        <f t="shared" si="58"/>
        <v>0</v>
      </c>
      <c r="J127" s="19">
        <f t="shared" si="58"/>
        <v>0</v>
      </c>
      <c r="K127" s="25">
        <v>7.4</v>
      </c>
      <c r="L127" s="19">
        <f t="shared" ref="L127" si="59">SUM(L120:L126)</f>
        <v>0</v>
      </c>
    </row>
    <row r="128" spans="1:12" ht="15">
      <c r="A128" s="26">
        <f>A120</f>
        <v>2</v>
      </c>
      <c r="B128" s="13">
        <f>B120</f>
        <v>1</v>
      </c>
      <c r="C128" s="10" t="s">
        <v>25</v>
      </c>
      <c r="D128" s="7" t="s">
        <v>26</v>
      </c>
      <c r="E128" s="42" t="s">
        <v>63</v>
      </c>
      <c r="F128" s="43">
        <v>100</v>
      </c>
      <c r="G128" s="43">
        <v>8</v>
      </c>
      <c r="H128" s="43">
        <v>30.5</v>
      </c>
      <c r="I128" s="43">
        <v>22.8</v>
      </c>
      <c r="J128" s="43">
        <v>397.6</v>
      </c>
      <c r="K128" s="44">
        <v>49</v>
      </c>
      <c r="L128" s="43"/>
    </row>
    <row r="129" spans="1:12" ht="15">
      <c r="A129" s="23"/>
      <c r="B129" s="15"/>
      <c r="C129" s="11"/>
      <c r="D129" s="7" t="s">
        <v>27</v>
      </c>
      <c r="E129" s="42" t="s">
        <v>64</v>
      </c>
      <c r="F129" s="43">
        <v>250</v>
      </c>
      <c r="G129" s="43">
        <v>29.4</v>
      </c>
      <c r="H129" s="43">
        <v>19.100000000000001</v>
      </c>
      <c r="I129" s="43">
        <v>70.099999999999994</v>
      </c>
      <c r="J129" s="43">
        <v>569</v>
      </c>
      <c r="K129" s="44">
        <v>106</v>
      </c>
      <c r="L129" s="43">
        <v>24.53</v>
      </c>
    </row>
    <row r="130" spans="1:12" ht="15">
      <c r="A130" s="23"/>
      <c r="B130" s="15"/>
      <c r="C130" s="11"/>
      <c r="D130" s="7" t="s">
        <v>28</v>
      </c>
      <c r="E130" s="42" t="s">
        <v>50</v>
      </c>
      <c r="F130" s="43">
        <v>80</v>
      </c>
      <c r="G130" s="43">
        <v>10.5</v>
      </c>
      <c r="H130" s="43">
        <v>5.0999999999999996</v>
      </c>
      <c r="I130" s="43">
        <v>8</v>
      </c>
      <c r="J130" s="43">
        <v>119.4</v>
      </c>
      <c r="K130" s="44">
        <v>261</v>
      </c>
      <c r="L130" s="43">
        <v>13.09</v>
      </c>
    </row>
    <row r="131" spans="1:12" ht="15">
      <c r="A131" s="23"/>
      <c r="B131" s="15"/>
      <c r="C131" s="11"/>
      <c r="D131" s="7" t="s">
        <v>29</v>
      </c>
      <c r="E131" s="42" t="s">
        <v>65</v>
      </c>
      <c r="F131" s="43">
        <v>150</v>
      </c>
      <c r="G131" s="43">
        <v>6.8</v>
      </c>
      <c r="H131" s="43">
        <v>4.5</v>
      </c>
      <c r="I131" s="43">
        <v>66</v>
      </c>
      <c r="J131" s="43">
        <v>331.9</v>
      </c>
      <c r="K131" s="44">
        <v>204</v>
      </c>
      <c r="L131" s="43">
        <v>19.59</v>
      </c>
    </row>
    <row r="132" spans="1:12" ht="15">
      <c r="A132" s="23"/>
      <c r="B132" s="15"/>
      <c r="C132" s="11"/>
      <c r="D132" s="7" t="s">
        <v>30</v>
      </c>
      <c r="E132" s="42" t="s">
        <v>47</v>
      </c>
      <c r="F132" s="43">
        <v>200</v>
      </c>
      <c r="G132" s="43">
        <v>3.2</v>
      </c>
      <c r="H132" s="43">
        <v>1.2</v>
      </c>
      <c r="I132" s="43">
        <v>62.1</v>
      </c>
      <c r="J132" s="43">
        <v>272.3</v>
      </c>
      <c r="K132" s="44">
        <v>388</v>
      </c>
      <c r="L132" s="43">
        <v>8.99</v>
      </c>
    </row>
    <row r="133" spans="1:12" ht="15">
      <c r="A133" s="23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23"/>
      <c r="B134" s="15"/>
      <c r="C134" s="11"/>
      <c r="D134" s="7" t="s">
        <v>32</v>
      </c>
      <c r="E134" s="42" t="s">
        <v>82</v>
      </c>
      <c r="F134" s="43">
        <v>30</v>
      </c>
      <c r="G134" s="43">
        <v>1.5</v>
      </c>
      <c r="H134" s="43">
        <v>0.3</v>
      </c>
      <c r="I134" s="43">
        <v>8.9</v>
      </c>
      <c r="J134" s="43">
        <v>44</v>
      </c>
      <c r="K134" s="44">
        <v>115</v>
      </c>
      <c r="L134" s="43">
        <v>1.8</v>
      </c>
    </row>
    <row r="135" spans="1:12" ht="15">
      <c r="A135" s="23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23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24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0">SUM(G128:G136)</f>
        <v>59.4</v>
      </c>
      <c r="H137" s="19">
        <f t="shared" si="60"/>
        <v>60.7</v>
      </c>
      <c r="I137" s="19">
        <f t="shared" si="60"/>
        <v>237.89999999999998</v>
      </c>
      <c r="J137" s="19">
        <f t="shared" si="60"/>
        <v>1734.2</v>
      </c>
      <c r="K137" s="25"/>
      <c r="L137" s="19">
        <f t="shared" ref="L137" si="61">SUM(L128:L136)</f>
        <v>68</v>
      </c>
    </row>
    <row r="138" spans="1:12" ht="15">
      <c r="A138" s="29">
        <f>A120</f>
        <v>2</v>
      </c>
      <c r="B138" s="30">
        <f>B120</f>
        <v>1</v>
      </c>
      <c r="C138" s="54" t="s">
        <v>4</v>
      </c>
      <c r="D138" s="55"/>
      <c r="E138" s="31"/>
      <c r="F138" s="32">
        <f>F127+F137</f>
        <v>810</v>
      </c>
      <c r="G138" s="32">
        <f t="shared" ref="G138" si="62">G127+G137</f>
        <v>59.4</v>
      </c>
      <c r="H138" s="32">
        <f t="shared" ref="H138" si="63">H127+H137</f>
        <v>60.7</v>
      </c>
      <c r="I138" s="32">
        <f t="shared" ref="I138" si="64">I127+I137</f>
        <v>237.89999999999998</v>
      </c>
      <c r="J138" s="32">
        <f t="shared" ref="J138:L138" si="65">J127+J137</f>
        <v>1734.2</v>
      </c>
      <c r="K138" s="32"/>
      <c r="L138" s="32">
        <f t="shared" si="65"/>
        <v>68</v>
      </c>
    </row>
    <row r="139" spans="1:12" ht="15">
      <c r="A139" s="14">
        <v>2</v>
      </c>
      <c r="B139" s="15">
        <v>2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14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14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">
      <c r="A142" s="14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14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14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14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16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6">SUM(G139:G145)</f>
        <v>0</v>
      </c>
      <c r="H146" s="19">
        <f t="shared" si="66"/>
        <v>0</v>
      </c>
      <c r="I146" s="19">
        <f t="shared" si="66"/>
        <v>0</v>
      </c>
      <c r="J146" s="19">
        <f t="shared" si="66"/>
        <v>0</v>
      </c>
      <c r="K146" s="25"/>
      <c r="L146" s="19">
        <f t="shared" ref="L146" si="67">SUM(L139:L145)</f>
        <v>0</v>
      </c>
    </row>
    <row r="147" spans="1:12" ht="15">
      <c r="A147" s="13">
        <f>A139</f>
        <v>2</v>
      </c>
      <c r="B147" s="13">
        <f>B139</f>
        <v>2</v>
      </c>
      <c r="C147" s="10" t="s">
        <v>25</v>
      </c>
      <c r="D147" s="7" t="s">
        <v>26</v>
      </c>
      <c r="E147" s="42" t="s">
        <v>70</v>
      </c>
      <c r="F147" s="43">
        <v>100</v>
      </c>
      <c r="G147" s="43">
        <v>54.5</v>
      </c>
      <c r="H147" s="43">
        <v>176.3</v>
      </c>
      <c r="I147" s="43">
        <v>67</v>
      </c>
      <c r="J147" s="43">
        <v>2072.6</v>
      </c>
      <c r="K147" s="44">
        <v>69</v>
      </c>
      <c r="L147" s="43">
        <v>13.06</v>
      </c>
    </row>
    <row r="148" spans="1:12" ht="15">
      <c r="A148" s="14"/>
      <c r="B148" s="15"/>
      <c r="C148" s="11"/>
      <c r="D148" s="7" t="s">
        <v>27</v>
      </c>
      <c r="E148" s="42" t="s">
        <v>71</v>
      </c>
      <c r="F148" s="43">
        <v>250</v>
      </c>
      <c r="G148" s="43">
        <v>18.899999999999999</v>
      </c>
      <c r="H148" s="43">
        <v>12.9</v>
      </c>
      <c r="I148" s="43">
        <v>37.200000000000003</v>
      </c>
      <c r="J148" s="43">
        <v>340.4</v>
      </c>
      <c r="K148" s="44">
        <v>108</v>
      </c>
      <c r="L148" s="43">
        <v>10.5</v>
      </c>
    </row>
    <row r="149" spans="1:12" ht="15">
      <c r="A149" s="14"/>
      <c r="B149" s="15"/>
      <c r="C149" s="11"/>
      <c r="D149" s="7" t="s">
        <v>28</v>
      </c>
      <c r="E149" s="42" t="s">
        <v>72</v>
      </c>
      <c r="F149" s="43">
        <v>60</v>
      </c>
      <c r="G149" s="43">
        <v>8.6999999999999993</v>
      </c>
      <c r="H149" s="43">
        <v>8.5</v>
      </c>
      <c r="I149" s="43">
        <v>3.2</v>
      </c>
      <c r="J149" s="43">
        <v>122.8</v>
      </c>
      <c r="K149" s="44">
        <v>290</v>
      </c>
      <c r="L149" s="43">
        <v>15.56</v>
      </c>
    </row>
    <row r="150" spans="1:12" ht="15">
      <c r="A150" s="14"/>
      <c r="B150" s="15"/>
      <c r="C150" s="11"/>
      <c r="D150" s="7" t="s">
        <v>29</v>
      </c>
      <c r="E150" s="42" t="s">
        <v>51</v>
      </c>
      <c r="F150" s="43">
        <v>150</v>
      </c>
      <c r="G150" s="43">
        <v>8.5</v>
      </c>
      <c r="H150" s="43">
        <v>8.4</v>
      </c>
      <c r="I150" s="43">
        <v>37</v>
      </c>
      <c r="J150" s="43">
        <v>258</v>
      </c>
      <c r="K150" s="44">
        <v>171</v>
      </c>
      <c r="L150" s="43">
        <v>13.8</v>
      </c>
    </row>
    <row r="151" spans="1:12" ht="15">
      <c r="A151" s="14"/>
      <c r="B151" s="15"/>
      <c r="C151" s="11"/>
      <c r="D151" s="7" t="s">
        <v>30</v>
      </c>
      <c r="E151" s="42" t="s">
        <v>73</v>
      </c>
      <c r="F151" s="43">
        <v>200</v>
      </c>
      <c r="G151" s="43">
        <v>2.1</v>
      </c>
      <c r="H151" s="43">
        <v>0.4</v>
      </c>
      <c r="I151" s="43">
        <v>23</v>
      </c>
      <c r="J151" s="43">
        <v>104.3</v>
      </c>
      <c r="K151" s="44">
        <v>346</v>
      </c>
      <c r="L151" s="43">
        <v>13.4</v>
      </c>
    </row>
    <row r="152" spans="1:12" ht="15">
      <c r="A152" s="14"/>
      <c r="B152" s="15"/>
      <c r="C152" s="11"/>
      <c r="D152" s="7" t="s">
        <v>31</v>
      </c>
      <c r="E152" s="42" t="s">
        <v>44</v>
      </c>
      <c r="F152" s="43">
        <v>30</v>
      </c>
      <c r="G152" s="43">
        <v>3.4</v>
      </c>
      <c r="H152" s="43">
        <v>0.4</v>
      </c>
      <c r="I152" s="43">
        <v>22.1</v>
      </c>
      <c r="J152" s="43">
        <v>105.5</v>
      </c>
      <c r="K152" s="44">
        <v>114</v>
      </c>
      <c r="L152" s="43">
        <v>1.68</v>
      </c>
    </row>
    <row r="153" spans="1:12" ht="15">
      <c r="A153" s="14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14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14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16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68">SUM(G147:G155)</f>
        <v>96.100000000000009</v>
      </c>
      <c r="H156" s="19">
        <f t="shared" si="68"/>
        <v>206.90000000000003</v>
      </c>
      <c r="I156" s="19">
        <f t="shared" si="68"/>
        <v>189.5</v>
      </c>
      <c r="J156" s="19">
        <f t="shared" si="68"/>
        <v>3003.6000000000004</v>
      </c>
      <c r="K156" s="25"/>
      <c r="L156" s="19">
        <f t="shared" ref="L156" si="69">SUM(L147:L155)</f>
        <v>68.000000000000014</v>
      </c>
    </row>
    <row r="157" spans="1:12" ht="15">
      <c r="A157" s="33">
        <f>A139</f>
        <v>2</v>
      </c>
      <c r="B157" s="33">
        <f>B139</f>
        <v>2</v>
      </c>
      <c r="C157" s="54" t="s">
        <v>4</v>
      </c>
      <c r="D157" s="55"/>
      <c r="E157" s="31"/>
      <c r="F157" s="32">
        <f>F146+F156</f>
        <v>790</v>
      </c>
      <c r="G157" s="32">
        <f t="shared" ref="G157" si="70">G146+G156</f>
        <v>96.100000000000009</v>
      </c>
      <c r="H157" s="32">
        <f t="shared" ref="H157" si="71">H146+H156</f>
        <v>206.90000000000003</v>
      </c>
      <c r="I157" s="32">
        <f t="shared" ref="I157" si="72">I146+I156</f>
        <v>189.5</v>
      </c>
      <c r="J157" s="32">
        <f t="shared" ref="J157:L157" si="73">J146+J156</f>
        <v>3003.6000000000004</v>
      </c>
      <c r="K157" s="32"/>
      <c r="L157" s="32">
        <f t="shared" si="73"/>
        <v>68.000000000000014</v>
      </c>
    </row>
    <row r="158" spans="1:12" ht="15">
      <c r="A158" s="20">
        <v>2</v>
      </c>
      <c r="B158" s="21">
        <v>3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.75" customHeight="1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4">SUM(G158:G164)</f>
        <v>0</v>
      </c>
      <c r="H165" s="19">
        <f t="shared" si="74"/>
        <v>0</v>
      </c>
      <c r="I165" s="19">
        <f t="shared" si="74"/>
        <v>0</v>
      </c>
      <c r="J165" s="19">
        <f t="shared" si="74"/>
        <v>0</v>
      </c>
      <c r="K165" s="25"/>
      <c r="L165" s="19">
        <f t="shared" ref="L165" si="75">SUM(L158:L164)</f>
        <v>0</v>
      </c>
    </row>
    <row r="166" spans="1:12" ht="15">
      <c r="A166" s="26">
        <f>A158</f>
        <v>2</v>
      </c>
      <c r="B166" s="13">
        <f>B158</f>
        <v>3</v>
      </c>
      <c r="C166" s="10" t="s">
        <v>25</v>
      </c>
      <c r="D166" s="7" t="s">
        <v>26</v>
      </c>
      <c r="E166" s="42" t="s">
        <v>66</v>
      </c>
      <c r="F166" s="43">
        <v>100</v>
      </c>
      <c r="G166" s="43">
        <v>12.8</v>
      </c>
      <c r="H166" s="43">
        <v>89.3</v>
      </c>
      <c r="I166" s="43">
        <v>60.2</v>
      </c>
      <c r="J166" s="43">
        <v>1095.4000000000001</v>
      </c>
      <c r="K166" s="44">
        <v>67</v>
      </c>
      <c r="L166" s="43">
        <v>7.07</v>
      </c>
    </row>
    <row r="167" spans="1:12" ht="15">
      <c r="A167" s="23"/>
      <c r="B167" s="15"/>
      <c r="C167" s="11"/>
      <c r="D167" s="7" t="s">
        <v>27</v>
      </c>
      <c r="E167" s="42" t="s">
        <v>74</v>
      </c>
      <c r="F167" s="43">
        <v>250</v>
      </c>
      <c r="G167" s="43">
        <v>22.7</v>
      </c>
      <c r="H167" s="43">
        <v>22.3</v>
      </c>
      <c r="I167" s="43">
        <v>63.7</v>
      </c>
      <c r="J167" s="43">
        <v>545.70000000000005</v>
      </c>
      <c r="K167" s="44">
        <v>96</v>
      </c>
      <c r="L167" s="43">
        <v>11.95</v>
      </c>
    </row>
    <row r="168" spans="1:12" ht="15">
      <c r="A168" s="23"/>
      <c r="B168" s="15"/>
      <c r="C168" s="11"/>
      <c r="D168" s="7" t="s">
        <v>28</v>
      </c>
      <c r="E168" s="42" t="s">
        <v>75</v>
      </c>
      <c r="F168" s="43">
        <v>50</v>
      </c>
      <c r="G168" s="43">
        <v>12.2</v>
      </c>
      <c r="H168" s="43">
        <v>6.1</v>
      </c>
      <c r="I168" s="43">
        <v>4.8</v>
      </c>
      <c r="J168" s="43">
        <v>123.3</v>
      </c>
      <c r="K168" s="44">
        <v>229</v>
      </c>
      <c r="L168" s="43">
        <v>18.059999999999999</v>
      </c>
    </row>
    <row r="169" spans="1:12" ht="15">
      <c r="A169" s="23"/>
      <c r="B169" s="15"/>
      <c r="C169" s="11"/>
      <c r="D169" s="7" t="s">
        <v>29</v>
      </c>
      <c r="E169" s="42" t="s">
        <v>76</v>
      </c>
      <c r="F169" s="43">
        <v>150</v>
      </c>
      <c r="G169" s="43">
        <v>2.1</v>
      </c>
      <c r="H169" s="43">
        <v>2.6</v>
      </c>
      <c r="I169" s="43">
        <v>13.7</v>
      </c>
      <c r="J169" s="43">
        <v>86.3</v>
      </c>
      <c r="K169" s="44">
        <v>128</v>
      </c>
      <c r="L169" s="43">
        <v>18.57</v>
      </c>
    </row>
    <row r="170" spans="1:12" ht="15">
      <c r="A170" s="23"/>
      <c r="B170" s="15"/>
      <c r="C170" s="11"/>
      <c r="D170" s="7" t="s">
        <v>30</v>
      </c>
      <c r="E170" s="42" t="s">
        <v>77</v>
      </c>
      <c r="F170" s="43">
        <v>200</v>
      </c>
      <c r="G170" s="43">
        <v>1</v>
      </c>
      <c r="H170" s="43">
        <v>0.4</v>
      </c>
      <c r="I170" s="43">
        <v>43.2</v>
      </c>
      <c r="J170" s="43">
        <v>179.9</v>
      </c>
      <c r="K170" s="44">
        <v>350</v>
      </c>
      <c r="L170" s="43">
        <v>10.55</v>
      </c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 t="s">
        <v>45</v>
      </c>
      <c r="F172" s="43">
        <v>30</v>
      </c>
      <c r="G172" s="43">
        <v>1.4</v>
      </c>
      <c r="H172" s="43">
        <v>0.2</v>
      </c>
      <c r="I172" s="43">
        <v>6.8</v>
      </c>
      <c r="J172" s="43">
        <v>35.1</v>
      </c>
      <c r="K172" s="44">
        <v>116</v>
      </c>
      <c r="L172" s="43">
        <v>1.8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76">SUM(G166:G174)</f>
        <v>52.2</v>
      </c>
      <c r="H175" s="19">
        <f t="shared" si="76"/>
        <v>120.89999999999999</v>
      </c>
      <c r="I175" s="19">
        <f t="shared" si="76"/>
        <v>192.40000000000003</v>
      </c>
      <c r="J175" s="19">
        <f t="shared" si="76"/>
        <v>2065.7000000000003</v>
      </c>
      <c r="K175" s="25"/>
      <c r="L175" s="19">
        <f t="shared" ref="L175" si="77">SUM(L166:L174)</f>
        <v>68</v>
      </c>
    </row>
    <row r="176" spans="1:12" ht="15">
      <c r="A176" s="29">
        <f>A158</f>
        <v>2</v>
      </c>
      <c r="B176" s="30">
        <f>B158</f>
        <v>3</v>
      </c>
      <c r="C176" s="54" t="s">
        <v>4</v>
      </c>
      <c r="D176" s="55"/>
      <c r="E176" s="31"/>
      <c r="F176" s="32">
        <f>F165+F175</f>
        <v>780</v>
      </c>
      <c r="G176" s="32">
        <f t="shared" ref="G176" si="78">G165+G175</f>
        <v>52.2</v>
      </c>
      <c r="H176" s="32">
        <f t="shared" ref="H176" si="79">H165+H175</f>
        <v>120.89999999999999</v>
      </c>
      <c r="I176" s="32">
        <f t="shared" ref="I176" si="80">I165+I175</f>
        <v>192.40000000000003</v>
      </c>
      <c r="J176" s="32">
        <f t="shared" ref="J176:L176" si="81">J165+J175</f>
        <v>2065.7000000000003</v>
      </c>
      <c r="K176" s="32"/>
      <c r="L176" s="32">
        <f t="shared" si="81"/>
        <v>68</v>
      </c>
    </row>
    <row r="177" spans="1:12" ht="15">
      <c r="A177" s="20">
        <v>2</v>
      </c>
      <c r="B177" s="21">
        <v>4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5" si="82">SUM(G177:G183)</f>
        <v>0</v>
      </c>
      <c r="H184" s="19">
        <f t="shared" si="82"/>
        <v>0</v>
      </c>
      <c r="I184" s="19">
        <f t="shared" si="82"/>
        <v>0</v>
      </c>
      <c r="J184" s="19">
        <f t="shared" si="82"/>
        <v>0</v>
      </c>
      <c r="K184" s="25"/>
      <c r="L184" s="19">
        <f t="shared" ref="L184" si="83">SUM(L177:L183)</f>
        <v>0</v>
      </c>
    </row>
    <row r="185" spans="1:12" ht="15">
      <c r="A185" s="26">
        <f>A177</f>
        <v>2</v>
      </c>
      <c r="B185" s="13">
        <f>B177</f>
        <v>4</v>
      </c>
      <c r="C185" s="10" t="s">
        <v>25</v>
      </c>
      <c r="D185" s="7" t="s">
        <v>26</v>
      </c>
      <c r="E185" s="42" t="s">
        <v>58</v>
      </c>
      <c r="F185" s="43">
        <v>100</v>
      </c>
      <c r="G185" s="19">
        <f t="shared" si="82"/>
        <v>0</v>
      </c>
      <c r="H185" s="19">
        <f t="shared" si="82"/>
        <v>0</v>
      </c>
      <c r="I185" s="19">
        <f t="shared" si="82"/>
        <v>0</v>
      </c>
      <c r="J185" s="19">
        <f t="shared" si="82"/>
        <v>0</v>
      </c>
      <c r="K185" s="25">
        <v>46</v>
      </c>
      <c r="L185" s="43">
        <v>14.61</v>
      </c>
    </row>
    <row r="186" spans="1:12" ht="15">
      <c r="A186" s="23"/>
      <c r="B186" s="15"/>
      <c r="C186" s="11"/>
      <c r="D186" s="7" t="s">
        <v>27</v>
      </c>
      <c r="E186" s="42" t="s">
        <v>59</v>
      </c>
      <c r="F186" s="43">
        <v>250</v>
      </c>
      <c r="G186" s="43">
        <v>8.6</v>
      </c>
      <c r="H186" s="43">
        <v>51.1</v>
      </c>
      <c r="I186" s="43">
        <v>26.1</v>
      </c>
      <c r="J186" s="43">
        <v>598.1</v>
      </c>
      <c r="K186" s="44">
        <v>88</v>
      </c>
      <c r="L186" s="43">
        <v>10.53</v>
      </c>
    </row>
    <row r="187" spans="1:12" ht="15">
      <c r="A187" s="23"/>
      <c r="B187" s="15"/>
      <c r="C187" s="11"/>
      <c r="D187" s="7" t="s">
        <v>28</v>
      </c>
      <c r="E187" s="42" t="s">
        <v>60</v>
      </c>
      <c r="F187" s="43">
        <v>100</v>
      </c>
      <c r="G187" s="43">
        <v>12.2</v>
      </c>
      <c r="H187" s="43">
        <v>6.1</v>
      </c>
      <c r="I187" s="43">
        <v>4.8</v>
      </c>
      <c r="J187" s="43">
        <v>123.3</v>
      </c>
      <c r="K187" s="44">
        <v>229</v>
      </c>
      <c r="L187" s="43">
        <v>15.66</v>
      </c>
    </row>
    <row r="188" spans="1:12" ht="15">
      <c r="A188" s="23"/>
      <c r="B188" s="15"/>
      <c r="C188" s="11"/>
      <c r="D188" s="7" t="s">
        <v>29</v>
      </c>
      <c r="E188" s="42" t="s">
        <v>61</v>
      </c>
      <c r="F188" s="43">
        <v>150</v>
      </c>
      <c r="G188" s="43">
        <v>2.1</v>
      </c>
      <c r="H188" s="43">
        <v>2.6</v>
      </c>
      <c r="I188" s="43">
        <v>13.7</v>
      </c>
      <c r="J188" s="43">
        <v>86.3</v>
      </c>
      <c r="K188" s="44">
        <v>128</v>
      </c>
      <c r="L188" s="43">
        <v>14.25</v>
      </c>
    </row>
    <row r="189" spans="1:12" ht="15">
      <c r="A189" s="23"/>
      <c r="B189" s="15"/>
      <c r="C189" s="11"/>
      <c r="D189" s="7" t="s">
        <v>30</v>
      </c>
      <c r="E189" s="42" t="s">
        <v>62</v>
      </c>
      <c r="F189" s="43">
        <v>200</v>
      </c>
      <c r="G189" s="43">
        <v>1</v>
      </c>
      <c r="H189" s="43">
        <v>0.4</v>
      </c>
      <c r="I189" s="43">
        <v>43.2</v>
      </c>
      <c r="J189" s="43">
        <v>179.9</v>
      </c>
      <c r="K189" s="44">
        <v>350</v>
      </c>
      <c r="L189" s="43">
        <v>10.55</v>
      </c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 t="s">
        <v>83</v>
      </c>
      <c r="F191" s="43">
        <v>40</v>
      </c>
      <c r="G191" s="43">
        <v>2</v>
      </c>
      <c r="H191" s="43">
        <v>0.4</v>
      </c>
      <c r="I191" s="43">
        <v>11.9</v>
      </c>
      <c r="J191" s="43">
        <v>58.7</v>
      </c>
      <c r="K191" s="44">
        <v>115</v>
      </c>
      <c r="L191" s="43">
        <v>2.4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21.75" customHeight="1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84">SUM(G185:G193)</f>
        <v>25.9</v>
      </c>
      <c r="H194" s="19">
        <f t="shared" si="84"/>
        <v>60.6</v>
      </c>
      <c r="I194" s="19">
        <f t="shared" si="84"/>
        <v>99.700000000000017</v>
      </c>
      <c r="J194" s="19">
        <f t="shared" si="84"/>
        <v>1046.3</v>
      </c>
      <c r="K194" s="25"/>
      <c r="L194" s="19">
        <f t="shared" ref="L194" si="85">SUM(L185:L193)</f>
        <v>68</v>
      </c>
    </row>
    <row r="195" spans="1:12" ht="15">
      <c r="A195" s="29">
        <f>A177</f>
        <v>2</v>
      </c>
      <c r="B195" s="30">
        <f>B177</f>
        <v>4</v>
      </c>
      <c r="C195" s="54" t="s">
        <v>4</v>
      </c>
      <c r="D195" s="55"/>
      <c r="E195" s="31"/>
      <c r="F195" s="32">
        <f>F184+F194</f>
        <v>840</v>
      </c>
      <c r="G195" s="32">
        <f t="shared" ref="G195" si="86">G184+G194</f>
        <v>25.9</v>
      </c>
      <c r="H195" s="32">
        <f t="shared" ref="H195" si="87">H184+H194</f>
        <v>60.6</v>
      </c>
      <c r="I195" s="32">
        <f t="shared" ref="I195" si="88">I184+I194</f>
        <v>99.700000000000017</v>
      </c>
      <c r="J195" s="32">
        <f t="shared" ref="J195:L195" si="89">J184+J194</f>
        <v>1046.3</v>
      </c>
      <c r="K195" s="32"/>
      <c r="L195" s="32">
        <f t="shared" si="89"/>
        <v>68</v>
      </c>
    </row>
    <row r="196" spans="1:12" ht="15">
      <c r="A196" s="20">
        <v>2</v>
      </c>
      <c r="B196" s="21">
        <v>5</v>
      </c>
      <c r="C196" s="22" t="s">
        <v>20</v>
      </c>
      <c r="D196" s="5" t="s">
        <v>21</v>
      </c>
      <c r="E196" s="39"/>
      <c r="F196" s="40"/>
      <c r="G196" s="40"/>
      <c r="H196" s="40"/>
      <c r="I196" s="40"/>
      <c r="J196" s="40"/>
      <c r="K196" s="41"/>
      <c r="L196" s="40"/>
    </row>
    <row r="197" spans="1:12" ht="15">
      <c r="A197" s="23"/>
      <c r="B197" s="15"/>
      <c r="C197" s="11"/>
      <c r="D197" s="6"/>
      <c r="E197" s="42"/>
      <c r="F197" s="43"/>
      <c r="G197" s="43"/>
      <c r="H197" s="43"/>
      <c r="I197" s="43"/>
      <c r="J197" s="43"/>
      <c r="K197" s="44"/>
      <c r="L197" s="43"/>
    </row>
    <row r="198" spans="1:12" ht="15">
      <c r="A198" s="23"/>
      <c r="B198" s="15"/>
      <c r="C198" s="11"/>
      <c r="D198" s="7" t="s">
        <v>22</v>
      </c>
      <c r="E198" s="42"/>
      <c r="F198" s="43"/>
      <c r="G198" s="43"/>
      <c r="H198" s="43"/>
      <c r="I198" s="43"/>
      <c r="J198" s="43"/>
      <c r="K198" s="44"/>
      <c r="L198" s="43"/>
    </row>
    <row r="199" spans="1:12" ht="15">
      <c r="A199" s="23"/>
      <c r="B199" s="15"/>
      <c r="C199" s="11"/>
      <c r="D199" s="7" t="s">
        <v>23</v>
      </c>
      <c r="E199" s="42"/>
      <c r="F199" s="43"/>
      <c r="G199" s="43"/>
      <c r="H199" s="43"/>
      <c r="I199" s="43"/>
      <c r="J199" s="43"/>
      <c r="K199" s="44"/>
      <c r="L199" s="43"/>
    </row>
    <row r="200" spans="1:12" ht="15">
      <c r="A200" s="23"/>
      <c r="B200" s="15"/>
      <c r="C200" s="11"/>
      <c r="D200" s="7" t="s">
        <v>24</v>
      </c>
      <c r="E200" s="42"/>
      <c r="F200" s="43"/>
      <c r="G200" s="43"/>
      <c r="H200" s="43"/>
      <c r="I200" s="43"/>
      <c r="J200" s="43"/>
      <c r="K200" s="44"/>
      <c r="L200" s="43"/>
    </row>
    <row r="201" spans="1:12" ht="15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.75" customHeight="1">
      <c r="A203" s="24"/>
      <c r="B203" s="17"/>
      <c r="C203" s="8"/>
      <c r="D203" s="18" t="s">
        <v>33</v>
      </c>
      <c r="E203" s="9"/>
      <c r="F203" s="19">
        <f>SUM(F196:F202)</f>
        <v>0</v>
      </c>
      <c r="G203" s="19">
        <f t="shared" ref="G203:J203" si="90">SUM(G196:G202)</f>
        <v>0</v>
      </c>
      <c r="H203" s="19">
        <f t="shared" si="90"/>
        <v>0</v>
      </c>
      <c r="I203" s="19">
        <f t="shared" si="90"/>
        <v>0</v>
      </c>
      <c r="J203" s="19">
        <f t="shared" si="90"/>
        <v>0</v>
      </c>
      <c r="K203" s="25"/>
      <c r="L203" s="19">
        <f t="shared" ref="L203" si="91">SUM(L196:L202)</f>
        <v>0</v>
      </c>
    </row>
    <row r="204" spans="1:12" ht="15">
      <c r="A204" s="26">
        <f>A196</f>
        <v>2</v>
      </c>
      <c r="B204" s="13">
        <f>B196</f>
        <v>5</v>
      </c>
      <c r="C204" s="10" t="s">
        <v>25</v>
      </c>
      <c r="D204" s="7" t="s">
        <v>26</v>
      </c>
      <c r="E204" s="42" t="s">
        <v>78</v>
      </c>
      <c r="F204" s="43"/>
      <c r="G204" s="43"/>
      <c r="H204" s="43"/>
      <c r="I204" s="43"/>
      <c r="J204" s="43"/>
      <c r="K204" s="44"/>
      <c r="L204" s="43"/>
    </row>
    <row r="205" spans="1:12" ht="15">
      <c r="A205" s="23"/>
      <c r="B205" s="15"/>
      <c r="C205" s="11"/>
      <c r="D205" s="7" t="s">
        <v>27</v>
      </c>
      <c r="E205" s="42" t="s">
        <v>67</v>
      </c>
      <c r="F205" s="43">
        <v>250</v>
      </c>
      <c r="G205" s="43">
        <v>22.7</v>
      </c>
      <c r="H205" s="43">
        <v>22.3</v>
      </c>
      <c r="I205" s="43">
        <v>63.7</v>
      </c>
      <c r="J205" s="43">
        <v>545.70000000000005</v>
      </c>
      <c r="K205" s="44">
        <v>96</v>
      </c>
      <c r="L205" s="43">
        <v>18.43</v>
      </c>
    </row>
    <row r="206" spans="1:12" ht="15">
      <c r="A206" s="23"/>
      <c r="B206" s="15"/>
      <c r="C206" s="11"/>
      <c r="D206" s="7" t="s">
        <v>28</v>
      </c>
      <c r="E206" s="42" t="s">
        <v>79</v>
      </c>
      <c r="F206" s="43">
        <v>60</v>
      </c>
      <c r="G206" s="43">
        <v>5.3</v>
      </c>
      <c r="H206" s="43">
        <v>8.1</v>
      </c>
      <c r="I206" s="43">
        <v>5.8</v>
      </c>
      <c r="J206" s="43">
        <v>117.2</v>
      </c>
      <c r="K206" s="44">
        <v>268</v>
      </c>
      <c r="L206" s="43">
        <v>19.82</v>
      </c>
    </row>
    <row r="207" spans="1:12" ht="15">
      <c r="A207" s="23"/>
      <c r="B207" s="15"/>
      <c r="C207" s="11"/>
      <c r="D207" s="7" t="s">
        <v>29</v>
      </c>
      <c r="E207" s="42" t="s">
        <v>55</v>
      </c>
      <c r="F207" s="43">
        <v>150</v>
      </c>
      <c r="G207" s="43">
        <v>22.9</v>
      </c>
      <c r="H207" s="43">
        <v>26.7</v>
      </c>
      <c r="I207" s="43">
        <v>57.5</v>
      </c>
      <c r="J207" s="43">
        <v>561.6</v>
      </c>
      <c r="K207" s="44">
        <v>323</v>
      </c>
      <c r="L207" s="43">
        <v>17.09</v>
      </c>
    </row>
    <row r="208" spans="1:12" ht="15">
      <c r="A208" s="23"/>
      <c r="B208" s="15"/>
      <c r="C208" s="11"/>
      <c r="D208" s="7" t="s">
        <v>30</v>
      </c>
      <c r="E208" s="42" t="s">
        <v>57</v>
      </c>
      <c r="F208" s="43">
        <v>200</v>
      </c>
      <c r="G208" s="43">
        <v>4.7</v>
      </c>
      <c r="H208" s="43">
        <v>0</v>
      </c>
      <c r="I208" s="43">
        <v>138.80000000000001</v>
      </c>
      <c r="J208" s="43">
        <v>574.1</v>
      </c>
      <c r="K208" s="44">
        <v>349</v>
      </c>
      <c r="L208" s="43">
        <v>10.86</v>
      </c>
    </row>
    <row r="209" spans="1:12" ht="15">
      <c r="A209" s="23"/>
      <c r="B209" s="15"/>
      <c r="C209" s="11"/>
      <c r="D209" s="7" t="s">
        <v>31</v>
      </c>
      <c r="E209" s="42" t="s">
        <v>44</v>
      </c>
      <c r="F209" s="43">
        <v>30</v>
      </c>
      <c r="G209" s="43">
        <v>0.5</v>
      </c>
      <c r="H209" s="43">
        <v>0.2</v>
      </c>
      <c r="I209" s="43">
        <v>39.9</v>
      </c>
      <c r="J209" s="43">
        <v>163</v>
      </c>
      <c r="K209" s="44">
        <v>114</v>
      </c>
      <c r="L209" s="43">
        <v>1.8</v>
      </c>
    </row>
    <row r="210" spans="1:12" ht="15">
      <c r="A210" s="23"/>
      <c r="B210" s="15"/>
      <c r="C210" s="11"/>
      <c r="D210" s="7" t="s">
        <v>32</v>
      </c>
      <c r="E210" s="42"/>
      <c r="F210" s="43"/>
      <c r="G210" s="43"/>
      <c r="H210" s="43"/>
      <c r="I210" s="43"/>
      <c r="J210" s="43"/>
      <c r="K210" s="44"/>
      <c r="L210" s="43"/>
    </row>
    <row r="211" spans="1:12" ht="15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>
      <c r="A213" s="24"/>
      <c r="B213" s="17"/>
      <c r="C213" s="8"/>
      <c r="D213" s="18" t="s">
        <v>33</v>
      </c>
      <c r="E213" s="9"/>
      <c r="F213" s="19">
        <f>SUM(F204:F212)</f>
        <v>690</v>
      </c>
      <c r="G213" s="19">
        <f t="shared" ref="G213:J213" si="92">SUM(G204:G212)</f>
        <v>56.1</v>
      </c>
      <c r="H213" s="19">
        <f t="shared" si="92"/>
        <v>57.3</v>
      </c>
      <c r="I213" s="19">
        <f t="shared" si="92"/>
        <v>305.7</v>
      </c>
      <c r="J213" s="19">
        <f t="shared" si="92"/>
        <v>1961.6</v>
      </c>
      <c r="K213" s="25"/>
      <c r="L213" s="19">
        <f t="shared" ref="L213" si="93">SUM(L204:L212)</f>
        <v>68</v>
      </c>
    </row>
    <row r="214" spans="1:12" ht="15">
      <c r="A214" s="29">
        <f>A196</f>
        <v>2</v>
      </c>
      <c r="B214" s="30">
        <f>B196</f>
        <v>5</v>
      </c>
      <c r="C214" s="54" t="s">
        <v>4</v>
      </c>
      <c r="D214" s="55"/>
      <c r="E214" s="31"/>
      <c r="F214" s="32">
        <f>F203+F213</f>
        <v>690</v>
      </c>
      <c r="G214" s="32">
        <f t="shared" ref="G214" si="94">G203+G213</f>
        <v>56.1</v>
      </c>
      <c r="H214" s="32">
        <f t="shared" ref="H214" si="95">H203+H213</f>
        <v>57.3</v>
      </c>
      <c r="I214" s="32">
        <f t="shared" ref="I214" si="96">I203+I213</f>
        <v>305.7</v>
      </c>
      <c r="J214" s="32">
        <f t="shared" ref="J214:L214" si="97">J203+J213</f>
        <v>1961.6</v>
      </c>
      <c r="K214" s="32"/>
      <c r="L214" s="32">
        <f t="shared" si="97"/>
        <v>68</v>
      </c>
    </row>
    <row r="215" spans="1:12" ht="15">
      <c r="A215" s="20">
        <v>2</v>
      </c>
      <c r="B215" s="21">
        <v>6</v>
      </c>
      <c r="C215" s="22" t="s">
        <v>20</v>
      </c>
      <c r="D215" s="5" t="s">
        <v>21</v>
      </c>
      <c r="E215" s="39"/>
      <c r="F215" s="40"/>
      <c r="G215" s="40"/>
      <c r="H215" s="40"/>
      <c r="I215" s="40"/>
      <c r="J215" s="40"/>
      <c r="K215" s="41"/>
      <c r="L215" s="40"/>
    </row>
    <row r="216" spans="1:12" ht="15">
      <c r="A216" s="23"/>
      <c r="B216" s="15"/>
      <c r="C216" s="11"/>
      <c r="D216" s="6"/>
      <c r="E216" s="42"/>
      <c r="F216" s="43"/>
      <c r="G216" s="43"/>
      <c r="H216" s="43"/>
      <c r="I216" s="43"/>
      <c r="J216" s="43"/>
      <c r="K216" s="44"/>
      <c r="L216" s="43"/>
    </row>
    <row r="217" spans="1:12" ht="15">
      <c r="A217" s="23"/>
      <c r="B217" s="15"/>
      <c r="C217" s="11"/>
      <c r="D217" s="7" t="s">
        <v>22</v>
      </c>
      <c r="E217" s="42"/>
      <c r="F217" s="43"/>
      <c r="G217" s="43"/>
      <c r="H217" s="43"/>
      <c r="I217" s="43"/>
      <c r="J217" s="43"/>
      <c r="K217" s="44"/>
      <c r="L217" s="43"/>
    </row>
    <row r="218" spans="1:12" ht="15">
      <c r="A218" s="23"/>
      <c r="B218" s="15"/>
      <c r="C218" s="11"/>
      <c r="D218" s="7" t="s">
        <v>23</v>
      </c>
      <c r="E218" s="42"/>
      <c r="F218" s="43"/>
      <c r="G218" s="43"/>
      <c r="H218" s="43"/>
      <c r="I218" s="43"/>
      <c r="J218" s="43"/>
      <c r="K218" s="44"/>
      <c r="L218" s="43"/>
    </row>
    <row r="219" spans="1:12" ht="15">
      <c r="A219" s="23"/>
      <c r="B219" s="15"/>
      <c r="C219" s="11"/>
      <c r="D219" s="7" t="s">
        <v>24</v>
      </c>
      <c r="E219" s="42"/>
      <c r="F219" s="43"/>
      <c r="G219" s="43"/>
      <c r="H219" s="43"/>
      <c r="I219" s="43"/>
      <c r="J219" s="43"/>
      <c r="K219" s="44"/>
      <c r="L219" s="43"/>
    </row>
    <row r="220" spans="1:12" ht="15">
      <c r="A220" s="23"/>
      <c r="B220" s="15"/>
      <c r="C220" s="11"/>
      <c r="D220" s="6"/>
      <c r="E220" s="42"/>
      <c r="F220" s="43"/>
      <c r="G220" s="43"/>
      <c r="H220" s="43"/>
      <c r="I220" s="43"/>
      <c r="J220" s="43"/>
      <c r="K220" s="44"/>
      <c r="L220" s="43"/>
    </row>
    <row r="221" spans="1:12" ht="15">
      <c r="A221" s="23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5.75" customHeight="1">
      <c r="A222" s="24"/>
      <c r="B222" s="17"/>
      <c r="C222" s="8"/>
      <c r="D222" s="18" t="s">
        <v>33</v>
      </c>
      <c r="E222" s="9"/>
      <c r="F222" s="19">
        <f>SUM(F215:F221)</f>
        <v>0</v>
      </c>
      <c r="G222" s="19">
        <f t="shared" ref="G222:J222" si="98">SUM(G215:G221)</f>
        <v>0</v>
      </c>
      <c r="H222" s="19">
        <f t="shared" si="98"/>
        <v>0</v>
      </c>
      <c r="I222" s="19">
        <f t="shared" si="98"/>
        <v>0</v>
      </c>
      <c r="J222" s="19">
        <f t="shared" si="98"/>
        <v>0</v>
      </c>
      <c r="K222" s="25"/>
      <c r="L222" s="19">
        <f t="shared" ref="L222" si="99">SUM(L215:L221)</f>
        <v>0</v>
      </c>
    </row>
    <row r="223" spans="1:12" ht="15">
      <c r="A223" s="26">
        <f>A215</f>
        <v>2</v>
      </c>
      <c r="B223" s="13">
        <v>6</v>
      </c>
      <c r="C223" s="10" t="s">
        <v>25</v>
      </c>
      <c r="D223" s="7" t="s">
        <v>26</v>
      </c>
      <c r="E223" s="42"/>
      <c r="F223" s="43"/>
      <c r="G223" s="43"/>
      <c r="H223" s="43"/>
      <c r="I223" s="43"/>
      <c r="J223" s="43"/>
      <c r="K223" s="44"/>
      <c r="L223" s="43"/>
    </row>
    <row r="224" spans="1:12" ht="15">
      <c r="A224" s="23"/>
      <c r="B224" s="15"/>
      <c r="C224" s="11"/>
      <c r="D224" s="7" t="s">
        <v>27</v>
      </c>
      <c r="E224" s="42"/>
      <c r="F224" s="43"/>
      <c r="G224" s="43"/>
      <c r="H224" s="43"/>
      <c r="I224" s="43"/>
      <c r="J224" s="43"/>
      <c r="K224" s="44"/>
      <c r="L224" s="43"/>
    </row>
    <row r="225" spans="1:12" ht="15">
      <c r="A225" s="23"/>
      <c r="B225" s="15"/>
      <c r="C225" s="11"/>
      <c r="D225" s="7" t="s">
        <v>28</v>
      </c>
      <c r="E225" s="42"/>
      <c r="F225" s="43"/>
      <c r="G225" s="43"/>
      <c r="H225" s="43"/>
      <c r="I225" s="43"/>
      <c r="J225" s="43"/>
      <c r="K225" s="44"/>
      <c r="L225" s="43"/>
    </row>
    <row r="226" spans="1:12" ht="15">
      <c r="A226" s="23"/>
      <c r="B226" s="15"/>
      <c r="C226" s="11"/>
      <c r="D226" s="7" t="s">
        <v>29</v>
      </c>
      <c r="E226" s="42"/>
      <c r="F226" s="43"/>
      <c r="G226" s="43"/>
      <c r="H226" s="43"/>
      <c r="I226" s="43"/>
      <c r="J226" s="43"/>
      <c r="K226" s="44"/>
      <c r="L226" s="43"/>
    </row>
    <row r="227" spans="1:12" ht="15">
      <c r="A227" s="23"/>
      <c r="B227" s="15"/>
      <c r="C227" s="11"/>
      <c r="D227" s="7" t="s">
        <v>30</v>
      </c>
      <c r="E227" s="42"/>
      <c r="F227" s="43"/>
      <c r="G227" s="43"/>
      <c r="H227" s="43"/>
      <c r="I227" s="43"/>
      <c r="J227" s="43"/>
      <c r="K227" s="44"/>
      <c r="L227" s="43"/>
    </row>
    <row r="228" spans="1:12" ht="15">
      <c r="A228" s="23"/>
      <c r="B228" s="15"/>
      <c r="C228" s="11"/>
      <c r="D228" s="7" t="s">
        <v>31</v>
      </c>
      <c r="E228" s="42"/>
      <c r="F228" s="43"/>
      <c r="G228" s="43"/>
      <c r="H228" s="43"/>
      <c r="I228" s="43"/>
      <c r="J228" s="43"/>
      <c r="K228" s="44"/>
      <c r="L228" s="43"/>
    </row>
    <row r="229" spans="1:12" ht="15">
      <c r="A229" s="23"/>
      <c r="B229" s="15"/>
      <c r="C229" s="11"/>
      <c r="D229" s="7" t="s">
        <v>32</v>
      </c>
      <c r="E229" s="42"/>
      <c r="F229" s="43"/>
      <c r="G229" s="43"/>
      <c r="H229" s="43"/>
      <c r="I229" s="43"/>
      <c r="J229" s="43"/>
      <c r="K229" s="44"/>
      <c r="L229" s="43"/>
    </row>
    <row r="230" spans="1:12" ht="15">
      <c r="A230" s="23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5">
      <c r="A231" s="23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5">
      <c r="A232" s="24"/>
      <c r="B232" s="17"/>
      <c r="C232" s="8"/>
      <c r="D232" s="18" t="s">
        <v>33</v>
      </c>
      <c r="E232" s="9"/>
      <c r="F232" s="19">
        <f>SUM(F223:F231)</f>
        <v>0</v>
      </c>
      <c r="G232" s="19">
        <f t="shared" ref="G232:J232" si="100">SUM(G223:G231)</f>
        <v>0</v>
      </c>
      <c r="H232" s="19">
        <f t="shared" si="100"/>
        <v>0</v>
      </c>
      <c r="I232" s="19">
        <f t="shared" si="100"/>
        <v>0</v>
      </c>
      <c r="J232" s="19">
        <f t="shared" si="100"/>
        <v>0</v>
      </c>
      <c r="K232" s="25"/>
      <c r="L232" s="19">
        <f t="shared" ref="L232" si="101">SUM(L223:L231)</f>
        <v>0</v>
      </c>
    </row>
    <row r="233" spans="1:12" ht="15">
      <c r="A233" s="29">
        <f>A215</f>
        <v>2</v>
      </c>
      <c r="B233" s="30">
        <f>B215</f>
        <v>6</v>
      </c>
      <c r="C233" s="54" t="s">
        <v>4</v>
      </c>
      <c r="D233" s="55"/>
      <c r="E233" s="31"/>
      <c r="F233" s="32">
        <f>F222+F232</f>
        <v>0</v>
      </c>
      <c r="G233" s="32">
        <f t="shared" ref="G233:J233" si="102">G222+G232</f>
        <v>0</v>
      </c>
      <c r="H233" s="32">
        <f t="shared" si="102"/>
        <v>0</v>
      </c>
      <c r="I233" s="32">
        <f t="shared" si="102"/>
        <v>0</v>
      </c>
      <c r="J233" s="32">
        <f t="shared" si="102"/>
        <v>0</v>
      </c>
      <c r="K233" s="32"/>
      <c r="L233" s="32">
        <f t="shared" ref="L233" si="103">L222+L232</f>
        <v>0</v>
      </c>
    </row>
    <row r="234" spans="1:12">
      <c r="A234" s="27"/>
      <c r="B234" s="28"/>
      <c r="C234" s="56" t="s">
        <v>5</v>
      </c>
      <c r="D234" s="56"/>
      <c r="E234" s="56"/>
      <c r="F234" s="34">
        <f>(F24+F43+F62+F81+F100+F119+F138+F157+F176+F195+F214+F233)/(IF(F24=0,0,1)+IF(F43=0,0,1)+IF(F62=0,0,1)+IF(F81=0,0,1)+IF(F100=0,0,1)+IF(F138=0,0,1)+IF(F157=0,0,1)+IF(F176=0,0,1)+IF(F195=0,0,1)+IF(F214=0,0,1))</f>
        <v>800.5</v>
      </c>
      <c r="G234" s="34">
        <f t="shared" ref="G234:L234" si="104">(G24+G43+G62+G81+G100+G119+G138+G157+G176+G195+G214+G233)/(IF(G24=0,0,1)+IF(G43=0,0,1)+IF(G62=0,0,1)+IF(G81=0,0,1)+IF(G100=0,0,1)+IF(G138=0,0,1)+IF(G157=0,0,1)+IF(G176=0,0,1)+IF(G195=0,0,1)+IF(G214=0,0,1))</f>
        <v>58.73</v>
      </c>
      <c r="H234" s="34">
        <f t="shared" si="104"/>
        <v>96.560000000000016</v>
      </c>
      <c r="I234" s="34">
        <f t="shared" si="104"/>
        <v>223.97000000000003</v>
      </c>
      <c r="J234" s="34">
        <f t="shared" si="104"/>
        <v>1999.0099999999998</v>
      </c>
      <c r="K234" s="34"/>
      <c r="L234" s="34">
        <f t="shared" si="104"/>
        <v>68</v>
      </c>
    </row>
  </sheetData>
  <mergeCells count="16">
    <mergeCell ref="C81:D81"/>
    <mergeCell ref="C100:D100"/>
    <mergeCell ref="C24:D24"/>
    <mergeCell ref="C234:E234"/>
    <mergeCell ref="C214:D214"/>
    <mergeCell ref="C138:D138"/>
    <mergeCell ref="C157:D157"/>
    <mergeCell ref="C176:D176"/>
    <mergeCell ref="C195:D195"/>
    <mergeCell ref="C119:D119"/>
    <mergeCell ref="C233:D233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Р7-Офис/7.4.0.341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Biblioteka</cp:lastModifiedBy>
  <dcterms:created xsi:type="dcterms:W3CDTF">2022-05-16T14:23:56Z</dcterms:created>
  <dcterms:modified xsi:type="dcterms:W3CDTF">2023-11-02T03:22:41Z</dcterms:modified>
</cp:coreProperties>
</file>